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gda.sa.albusaidi\Desktop\البيانات المفتوحة الإعلام والتحزل الرقمي\"/>
    </mc:Choice>
  </mc:AlternateContent>
  <xr:revisionPtr revIDLastSave="0" documentId="13_ncr:1_{F8BC395E-9743-4E8F-985B-C63DB414117C}" xr6:coauthVersionLast="47" xr6:coauthVersionMax="47" xr10:uidLastSave="{00000000-0000-0000-0000-000000000000}"/>
  <bookViews>
    <workbookView xWindow="-110" yWindow="-110" windowWidth="19420" windowHeight="10300" firstSheet="1" activeTab="2" xr2:uid="{532CFBE4-F0DC-4E25-9B10-C561DCE8860F}"/>
  </bookViews>
  <sheets>
    <sheet name="Metadata" sheetId="6" r:id="rId1"/>
    <sheet name="Variables" sheetId="7" r:id="rId2"/>
    <sheet name="Oil and gas sector" sheetId="1" r:id="rId3"/>
    <sheet name="Minerals sector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C7" i="2"/>
  <c r="D6" i="2"/>
  <c r="E6" i="2" s="1"/>
  <c r="E5" i="2"/>
  <c r="D4" i="2"/>
</calcChain>
</file>

<file path=xl/sharedStrings.xml><?xml version="1.0" encoding="utf-8"?>
<sst xmlns="http://schemas.openxmlformats.org/spreadsheetml/2006/main" count="64" uniqueCount="46">
  <si>
    <t>Dataset Name</t>
  </si>
  <si>
    <t>Dataset Description</t>
  </si>
  <si>
    <t>Category</t>
  </si>
  <si>
    <t>Keywords</t>
  </si>
  <si>
    <t>Publication Date</t>
  </si>
  <si>
    <t>Contact Person</t>
  </si>
  <si>
    <t>Nasser bin Mohammed Al Nadabi</t>
  </si>
  <si>
    <t>Contact Number</t>
  </si>
  <si>
    <t>Email</t>
  </si>
  <si>
    <t>nasser.n.alnidabi@mem.gov.om</t>
  </si>
  <si>
    <t>File Format</t>
  </si>
  <si>
    <t>Excel sheet</t>
  </si>
  <si>
    <t>Reference Period</t>
  </si>
  <si>
    <t>Aggregate Indicators</t>
  </si>
  <si>
    <t>Source</t>
  </si>
  <si>
    <t>Ministry of Energy and Minerals</t>
  </si>
  <si>
    <t>Language</t>
  </si>
  <si>
    <t>Variable Description</t>
  </si>
  <si>
    <t>Data Type</t>
  </si>
  <si>
    <t>Obligation Level (Mandatory / Optional)</t>
  </si>
  <si>
    <t>Numeric</t>
  </si>
  <si>
    <t>Variable</t>
  </si>
  <si>
    <t xml:space="preserve"> English</t>
  </si>
  <si>
    <t>No.</t>
  </si>
  <si>
    <t>Optional</t>
  </si>
  <si>
    <t>The list includes data on the national and expatriate workforce and Omanization in the oil and gas sector and the minerals sector.</t>
  </si>
  <si>
    <t>Oil and gas sector, minerals sector</t>
  </si>
  <si>
    <t>Omanisation, labor force in oil and gas sector, Omanisation in oil and gas sector, labor force in minerals sector, Omanisation in minerals sector, workforce.</t>
  </si>
  <si>
    <t>2013-2024</t>
  </si>
  <si>
    <t>Omanisation in oil, gas, and minerals sectors</t>
  </si>
  <si>
    <t>Total data on national and expatriate workforce of the companies operating in the oil and gas sector and the mining sector.</t>
  </si>
  <si>
    <t>Year</t>
  </si>
  <si>
    <t>The year in which the indicator was recorded until the last update.</t>
  </si>
  <si>
    <t>Workforce in oil and gas sector</t>
  </si>
  <si>
    <t>Workforce in minerals sector</t>
  </si>
  <si>
    <t>The number of Omani and expatriate workers employed in oil and gas companies.</t>
  </si>
  <si>
    <t>The number of Omani and expatriate workers employed in minerals companies which registered with the Ministry of Labor.</t>
  </si>
  <si>
    <t>The ratio of the number of Omani workers to the total number of workers in the specified sector.</t>
  </si>
  <si>
    <t>% Omanization</t>
  </si>
  <si>
    <t>% Omanisation</t>
  </si>
  <si>
    <t>Oil</t>
  </si>
  <si>
    <t>Omani</t>
  </si>
  <si>
    <t>Gas</t>
  </si>
  <si>
    <t>All sectors</t>
  </si>
  <si>
    <t>Total</t>
  </si>
  <si>
    <t>Expatriate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</si>
</sst>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2"/>
      <color theme="10"/>
      <name val="Calibri"/>
      <family val="2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5" fillId="0" borderId="1" xfId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0C6AF-1F1C-1A46-8F12-CE6BFD96C6B0}">
  <dimension ref="A1:C13"/>
  <sheetViews>
    <sheetView workbookViewId="0">
      <selection activeCell="B11" sqref="B11"/>
    </sheetView>
  </sheetViews>
  <sheetFormatPr defaultColWidth="10.90625" defaultRowHeight="16" x14ac:dyDescent="0.4"/>
  <cols>
    <col min="1" max="1" width="25.81640625" style="1" customWidth="1"/>
    <col min="2" max="2" width="91" style="1" customWidth="1"/>
    <col min="3" max="3" width="10.90625" style="1"/>
  </cols>
  <sheetData>
    <row r="1" spans="1:2" x14ac:dyDescent="0.4">
      <c r="A1" s="7" t="s">
        <v>0</v>
      </c>
      <c r="B1" s="6" t="s">
        <v>29</v>
      </c>
    </row>
    <row r="2" spans="1:2" ht="19" customHeight="1" x14ac:dyDescent="0.4">
      <c r="A2" s="7" t="s">
        <v>1</v>
      </c>
      <c r="B2" s="2" t="s">
        <v>25</v>
      </c>
    </row>
    <row r="3" spans="1:2" ht="19" customHeight="1" x14ac:dyDescent="0.4">
      <c r="A3" s="7" t="s">
        <v>2</v>
      </c>
      <c r="B3" s="3" t="s">
        <v>26</v>
      </c>
    </row>
    <row r="4" spans="1:2" ht="31" customHeight="1" x14ac:dyDescent="0.4">
      <c r="A4" s="7" t="s">
        <v>3</v>
      </c>
      <c r="B4" s="2" t="s">
        <v>27</v>
      </c>
    </row>
    <row r="5" spans="1:2" ht="19" customHeight="1" x14ac:dyDescent="0.4">
      <c r="A5" s="7" t="s">
        <v>4</v>
      </c>
      <c r="B5" s="4">
        <v>2024</v>
      </c>
    </row>
    <row r="6" spans="1:2" ht="19" customHeight="1" x14ac:dyDescent="0.4">
      <c r="A6" s="7" t="s">
        <v>5</v>
      </c>
      <c r="B6" s="3" t="s">
        <v>6</v>
      </c>
    </row>
    <row r="7" spans="1:2" ht="19" customHeight="1" x14ac:dyDescent="0.4">
      <c r="A7" s="7" t="s">
        <v>7</v>
      </c>
      <c r="B7" s="4">
        <v>24640858</v>
      </c>
    </row>
    <row r="8" spans="1:2" ht="19" customHeight="1" x14ac:dyDescent="0.4">
      <c r="A8" s="7" t="s">
        <v>8</v>
      </c>
      <c r="B8" s="5" t="s">
        <v>9</v>
      </c>
    </row>
    <row r="9" spans="1:2" ht="19" customHeight="1" x14ac:dyDescent="0.4">
      <c r="A9" s="7" t="s">
        <v>10</v>
      </c>
      <c r="B9" s="3" t="s">
        <v>11</v>
      </c>
    </row>
    <row r="10" spans="1:2" ht="19" customHeight="1" x14ac:dyDescent="0.4">
      <c r="A10" s="7" t="s">
        <v>12</v>
      </c>
      <c r="B10" s="3" t="s">
        <v>28</v>
      </c>
    </row>
    <row r="11" spans="1:2" ht="19" customHeight="1" x14ac:dyDescent="0.4">
      <c r="A11" s="7" t="s">
        <v>13</v>
      </c>
      <c r="B11" s="3" t="s">
        <v>30</v>
      </c>
    </row>
    <row r="12" spans="1:2" ht="19" customHeight="1" x14ac:dyDescent="0.4">
      <c r="A12" s="7" t="s">
        <v>14</v>
      </c>
      <c r="B12" s="3" t="s">
        <v>15</v>
      </c>
    </row>
    <row r="13" spans="1:2" ht="19" customHeight="1" x14ac:dyDescent="0.4">
      <c r="A13" s="7" t="s">
        <v>16</v>
      </c>
      <c r="B13" s="3" t="s">
        <v>22</v>
      </c>
    </row>
  </sheetData>
  <hyperlinks>
    <hyperlink ref="B8" r:id="rId1" display="mailto:nasser.n.alnidabi@mem.gov.om" xr:uid="{4E40A6E2-E7DC-8744-A5B8-61DE23B323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C08E6-B588-B243-B101-C059BBD99674}">
  <dimension ref="A1:E5"/>
  <sheetViews>
    <sheetView workbookViewId="0">
      <selection activeCell="B4" sqref="B4"/>
    </sheetView>
  </sheetViews>
  <sheetFormatPr defaultColWidth="10.90625" defaultRowHeight="16" x14ac:dyDescent="0.4"/>
  <cols>
    <col min="1" max="1" width="4.7265625" customWidth="1"/>
    <col min="2" max="2" width="29.36328125" style="1" customWidth="1"/>
    <col min="3" max="3" width="71.81640625" style="1" customWidth="1"/>
    <col min="4" max="4" width="10.90625" style="1"/>
    <col min="5" max="5" width="22.6328125" style="1" customWidth="1"/>
    <col min="6" max="16384" width="10.90625" style="1"/>
  </cols>
  <sheetData>
    <row r="1" spans="1:5" ht="35.5" customHeight="1" x14ac:dyDescent="0.4">
      <c r="A1" s="12" t="s">
        <v>23</v>
      </c>
      <c r="B1" s="14" t="s">
        <v>21</v>
      </c>
      <c r="C1" s="14" t="s">
        <v>17</v>
      </c>
      <c r="D1" s="14" t="s">
        <v>18</v>
      </c>
      <c r="E1" s="15" t="s">
        <v>19</v>
      </c>
    </row>
    <row r="2" spans="1:5" ht="31.5" customHeight="1" x14ac:dyDescent="0.4">
      <c r="A2" s="13">
        <v>1</v>
      </c>
      <c r="B2" s="9" t="s">
        <v>31</v>
      </c>
      <c r="C2" s="10" t="s">
        <v>32</v>
      </c>
      <c r="D2" s="11" t="s">
        <v>20</v>
      </c>
      <c r="E2" s="11" t="s">
        <v>24</v>
      </c>
    </row>
    <row r="3" spans="1:5" ht="27.5" customHeight="1" x14ac:dyDescent="0.4">
      <c r="A3" s="13">
        <v>2</v>
      </c>
      <c r="B3" s="9" t="s">
        <v>33</v>
      </c>
      <c r="C3" s="10" t="s">
        <v>35</v>
      </c>
      <c r="D3" s="11" t="s">
        <v>20</v>
      </c>
      <c r="E3" s="11" t="s">
        <v>24</v>
      </c>
    </row>
    <row r="4" spans="1:5" ht="34" customHeight="1" x14ac:dyDescent="0.4">
      <c r="A4" s="13">
        <v>3</v>
      </c>
      <c r="B4" s="9" t="s">
        <v>34</v>
      </c>
      <c r="C4" s="10" t="s">
        <v>36</v>
      </c>
      <c r="D4" s="11" t="s">
        <v>20</v>
      </c>
      <c r="E4" s="11" t="s">
        <v>24</v>
      </c>
    </row>
    <row r="5" spans="1:5" ht="35.5" customHeight="1" x14ac:dyDescent="0.4">
      <c r="A5" s="13">
        <v>4</v>
      </c>
      <c r="B5" s="9" t="s">
        <v>38</v>
      </c>
      <c r="C5" s="10" t="s">
        <v>37</v>
      </c>
      <c r="D5" s="11" t="s">
        <v>20</v>
      </c>
      <c r="E5" s="11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8FFE2-A41A-450B-AA5B-E25B20684047}">
  <dimension ref="A1:I15"/>
  <sheetViews>
    <sheetView tabSelected="1" workbookViewId="0">
      <selection activeCell="C9" sqref="C9"/>
    </sheetView>
  </sheetViews>
  <sheetFormatPr defaultColWidth="8.81640625" defaultRowHeight="16" x14ac:dyDescent="0.4"/>
  <cols>
    <col min="1" max="1" width="9.90625" style="1" customWidth="1"/>
    <col min="2" max="6" width="15.08984375" style="1" customWidth="1"/>
    <col min="7" max="9" width="15.08984375" customWidth="1"/>
  </cols>
  <sheetData>
    <row r="1" spans="1:9" x14ac:dyDescent="0.35">
      <c r="A1" s="18" t="s">
        <v>31</v>
      </c>
      <c r="B1" s="19" t="s">
        <v>33</v>
      </c>
      <c r="C1" s="19"/>
      <c r="D1" s="19"/>
      <c r="E1" s="19"/>
      <c r="F1" s="19"/>
      <c r="G1" s="19"/>
      <c r="H1" s="18" t="s">
        <v>44</v>
      </c>
      <c r="I1" s="18" t="s">
        <v>39</v>
      </c>
    </row>
    <row r="2" spans="1:9" x14ac:dyDescent="0.35">
      <c r="A2" s="18"/>
      <c r="B2" s="18" t="s">
        <v>40</v>
      </c>
      <c r="C2" s="18"/>
      <c r="D2" s="18" t="s">
        <v>42</v>
      </c>
      <c r="E2" s="18"/>
      <c r="F2" s="18" t="s">
        <v>43</v>
      </c>
      <c r="G2" s="18"/>
      <c r="H2" s="18"/>
      <c r="I2" s="18"/>
    </row>
    <row r="3" spans="1:9" x14ac:dyDescent="0.35">
      <c r="A3" s="18"/>
      <c r="B3" s="8" t="s">
        <v>41</v>
      </c>
      <c r="C3" s="8" t="s">
        <v>45</v>
      </c>
      <c r="D3" s="8" t="s">
        <v>41</v>
      </c>
      <c r="E3" s="8" t="s">
        <v>45</v>
      </c>
      <c r="F3" s="8" t="s">
        <v>41</v>
      </c>
      <c r="G3" s="8" t="s">
        <v>45</v>
      </c>
      <c r="H3" s="18"/>
      <c r="I3" s="18"/>
    </row>
    <row r="4" spans="1:9" ht="19" customHeight="1" x14ac:dyDescent="0.35">
      <c r="A4" s="11">
        <v>2013</v>
      </c>
      <c r="B4" s="16">
        <v>9592</v>
      </c>
      <c r="C4" s="16">
        <v>2731</v>
      </c>
      <c r="D4" s="16">
        <v>821</v>
      </c>
      <c r="E4" s="16">
        <v>78</v>
      </c>
      <c r="F4" s="16">
        <v>10413</v>
      </c>
      <c r="G4" s="16">
        <v>2809</v>
      </c>
      <c r="H4" s="16">
        <v>13222</v>
      </c>
      <c r="I4" s="17">
        <v>0.78755105127817271</v>
      </c>
    </row>
    <row r="5" spans="1:9" ht="19" customHeight="1" x14ac:dyDescent="0.35">
      <c r="A5" s="11">
        <v>2014</v>
      </c>
      <c r="B5" s="16">
        <v>11148</v>
      </c>
      <c r="C5" s="16">
        <v>3196</v>
      </c>
      <c r="D5" s="16">
        <v>855</v>
      </c>
      <c r="E5" s="16">
        <v>88</v>
      </c>
      <c r="F5" s="16">
        <v>12003</v>
      </c>
      <c r="G5" s="16">
        <v>3284</v>
      </c>
      <c r="H5" s="16">
        <v>15287</v>
      </c>
      <c r="I5" s="17">
        <v>0.78517694773336821</v>
      </c>
    </row>
    <row r="6" spans="1:9" ht="19" customHeight="1" x14ac:dyDescent="0.35">
      <c r="A6" s="11">
        <v>2015</v>
      </c>
      <c r="B6" s="16">
        <v>12197</v>
      </c>
      <c r="C6" s="16">
        <v>3568</v>
      </c>
      <c r="D6" s="16">
        <v>936</v>
      </c>
      <c r="E6" s="16">
        <v>94</v>
      </c>
      <c r="F6" s="16">
        <v>13133</v>
      </c>
      <c r="G6" s="16">
        <v>3662</v>
      </c>
      <c r="H6" s="16">
        <v>16795</v>
      </c>
      <c r="I6" s="17">
        <v>0.78195891634415005</v>
      </c>
    </row>
    <row r="7" spans="1:9" ht="19" customHeight="1" x14ac:dyDescent="0.35">
      <c r="A7" s="11">
        <v>2016</v>
      </c>
      <c r="B7" s="16">
        <v>12625</v>
      </c>
      <c r="C7" s="16">
        <v>3433</v>
      </c>
      <c r="D7" s="16">
        <v>929</v>
      </c>
      <c r="E7" s="16">
        <v>113</v>
      </c>
      <c r="F7" s="16">
        <v>13554</v>
      </c>
      <c r="G7" s="16">
        <v>3546</v>
      </c>
      <c r="H7" s="16">
        <v>17100</v>
      </c>
      <c r="I7" s="17">
        <v>0.79263157894736846</v>
      </c>
    </row>
    <row r="8" spans="1:9" ht="19" customHeight="1" x14ac:dyDescent="0.35">
      <c r="A8" s="11">
        <v>2017</v>
      </c>
      <c r="B8" s="16">
        <v>12972</v>
      </c>
      <c r="C8" s="16">
        <v>3179</v>
      </c>
      <c r="D8" s="16">
        <v>969</v>
      </c>
      <c r="E8" s="16">
        <v>181</v>
      </c>
      <c r="F8" s="16">
        <v>13941</v>
      </c>
      <c r="G8" s="16">
        <v>3360</v>
      </c>
      <c r="H8" s="16">
        <v>17301</v>
      </c>
      <c r="I8" s="17">
        <v>0.80579157274146007</v>
      </c>
    </row>
    <row r="9" spans="1:9" ht="19" customHeight="1" x14ac:dyDescent="0.35">
      <c r="A9" s="11">
        <v>2018</v>
      </c>
      <c r="B9" s="16">
        <v>13866</v>
      </c>
      <c r="C9" s="16">
        <v>2983</v>
      </c>
      <c r="D9" s="16">
        <v>1061</v>
      </c>
      <c r="E9" s="16">
        <v>185</v>
      </c>
      <c r="F9" s="16">
        <v>14927</v>
      </c>
      <c r="G9" s="16">
        <v>3168</v>
      </c>
      <c r="H9" s="16">
        <v>18095</v>
      </c>
      <c r="I9" s="17">
        <v>0.82492401215805466</v>
      </c>
    </row>
    <row r="10" spans="1:9" ht="19" customHeight="1" x14ac:dyDescent="0.35">
      <c r="A10" s="11">
        <v>2019</v>
      </c>
      <c r="B10" s="16">
        <v>14895</v>
      </c>
      <c r="C10" s="16">
        <v>2853</v>
      </c>
      <c r="D10" s="16">
        <v>1087</v>
      </c>
      <c r="E10" s="16">
        <v>177</v>
      </c>
      <c r="F10" s="16">
        <v>15982</v>
      </c>
      <c r="G10" s="16">
        <v>3030</v>
      </c>
      <c r="H10" s="16">
        <v>19012</v>
      </c>
      <c r="I10" s="17">
        <v>0.84062697243845996</v>
      </c>
    </row>
    <row r="11" spans="1:9" ht="19" customHeight="1" x14ac:dyDescent="0.35">
      <c r="A11" s="11">
        <v>2020</v>
      </c>
      <c r="B11" s="16">
        <v>12681</v>
      </c>
      <c r="C11" s="16">
        <v>1752</v>
      </c>
      <c r="D11" s="16">
        <v>4217</v>
      </c>
      <c r="E11" s="16">
        <v>1116</v>
      </c>
      <c r="F11" s="16">
        <v>16898</v>
      </c>
      <c r="G11" s="16">
        <v>2868</v>
      </c>
      <c r="H11" s="16">
        <v>19766</v>
      </c>
      <c r="I11" s="17">
        <v>0.85490235758372968</v>
      </c>
    </row>
    <row r="12" spans="1:9" ht="19" customHeight="1" x14ac:dyDescent="0.35">
      <c r="A12" s="11">
        <v>2021</v>
      </c>
      <c r="B12" s="16">
        <v>12979</v>
      </c>
      <c r="C12" s="16">
        <v>1512</v>
      </c>
      <c r="D12" s="16">
        <v>4586</v>
      </c>
      <c r="E12" s="11">
        <v>866</v>
      </c>
      <c r="F12" s="16">
        <v>17565</v>
      </c>
      <c r="G12" s="16">
        <v>2378</v>
      </c>
      <c r="H12" s="16">
        <v>19943</v>
      </c>
      <c r="I12" s="17">
        <v>0.88076016647445221</v>
      </c>
    </row>
    <row r="13" spans="1:9" ht="19" customHeight="1" x14ac:dyDescent="0.35">
      <c r="A13" s="11">
        <v>2022</v>
      </c>
      <c r="B13" s="16">
        <v>17187</v>
      </c>
      <c r="C13" s="16">
        <v>2087</v>
      </c>
      <c r="D13" s="11">
        <v>615</v>
      </c>
      <c r="E13" s="11">
        <v>40</v>
      </c>
      <c r="F13" s="16">
        <v>17802</v>
      </c>
      <c r="G13" s="16">
        <v>2127</v>
      </c>
      <c r="H13" s="16">
        <v>19929</v>
      </c>
      <c r="I13" s="17">
        <v>0.89327111244919466</v>
      </c>
    </row>
    <row r="14" spans="1:9" x14ac:dyDescent="0.35">
      <c r="A14" s="11">
        <v>2023</v>
      </c>
      <c r="B14" s="16">
        <v>17115</v>
      </c>
      <c r="C14" s="16">
        <v>2103</v>
      </c>
      <c r="D14" s="16">
        <v>1084</v>
      </c>
      <c r="E14" s="11">
        <v>52</v>
      </c>
      <c r="F14" s="16">
        <v>18199</v>
      </c>
      <c r="G14" s="16">
        <v>2155</v>
      </c>
      <c r="H14" s="16">
        <v>20354</v>
      </c>
      <c r="I14" s="17">
        <v>0.8941240051095608</v>
      </c>
    </row>
    <row r="15" spans="1:9" x14ac:dyDescent="0.35">
      <c r="A15" s="11">
        <v>2024</v>
      </c>
      <c r="B15" s="16">
        <v>16864</v>
      </c>
      <c r="C15" s="16">
        <v>1700</v>
      </c>
      <c r="D15" s="16">
        <v>1072</v>
      </c>
      <c r="E15" s="16">
        <v>59</v>
      </c>
      <c r="F15" s="16">
        <v>17936</v>
      </c>
      <c r="G15" s="16">
        <v>1759</v>
      </c>
      <c r="H15" s="16">
        <v>19695</v>
      </c>
      <c r="I15" s="17">
        <v>0.91068799187611071</v>
      </c>
    </row>
  </sheetData>
  <mergeCells count="7">
    <mergeCell ref="H1:H3"/>
    <mergeCell ref="I1:I3"/>
    <mergeCell ref="F2:G2"/>
    <mergeCell ref="D2:E2"/>
    <mergeCell ref="B2:C2"/>
    <mergeCell ref="A1:A3"/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C6C5D-5A3A-462D-843B-F851A5A29EC6}">
  <dimension ref="A1:E8"/>
  <sheetViews>
    <sheetView workbookViewId="0">
      <selection sqref="A1:A2"/>
    </sheetView>
  </sheetViews>
  <sheetFormatPr defaultColWidth="8.81640625" defaultRowHeight="16" x14ac:dyDescent="0.4"/>
  <cols>
    <col min="1" max="1" width="9.26953125" style="1" customWidth="1"/>
    <col min="2" max="3" width="24" style="1" customWidth="1"/>
    <col min="4" max="4" width="26.54296875" style="1" customWidth="1"/>
    <col min="5" max="5" width="18.26953125" style="1" customWidth="1"/>
  </cols>
  <sheetData>
    <row r="1" spans="1:5" ht="22.5" customHeight="1" x14ac:dyDescent="0.35">
      <c r="A1" s="18" t="s">
        <v>31</v>
      </c>
      <c r="B1" s="19" t="s">
        <v>34</v>
      </c>
      <c r="C1" s="19"/>
      <c r="D1" s="19"/>
      <c r="E1" s="18" t="s">
        <v>39</v>
      </c>
    </row>
    <row r="2" spans="1:5" ht="22.5" customHeight="1" x14ac:dyDescent="0.35">
      <c r="A2" s="18"/>
      <c r="B2" s="8" t="s">
        <v>41</v>
      </c>
      <c r="C2" s="8" t="s">
        <v>45</v>
      </c>
      <c r="D2" s="8" t="s">
        <v>44</v>
      </c>
      <c r="E2" s="18"/>
    </row>
    <row r="3" spans="1:5" ht="19" customHeight="1" x14ac:dyDescent="0.35">
      <c r="A3" s="11">
        <v>2019</v>
      </c>
      <c r="B3" s="16">
        <v>1118</v>
      </c>
      <c r="C3" s="16">
        <v>3941</v>
      </c>
      <c r="D3" s="16">
        <v>5059</v>
      </c>
      <c r="E3" s="17">
        <v>0.2209922909665942</v>
      </c>
    </row>
    <row r="4" spans="1:5" ht="19" customHeight="1" x14ac:dyDescent="0.35">
      <c r="A4" s="11">
        <v>2020</v>
      </c>
      <c r="B4" s="16">
        <v>1020</v>
      </c>
      <c r="C4" s="16">
        <v>3655</v>
      </c>
      <c r="D4" s="16">
        <f>B4+C4</f>
        <v>4675</v>
      </c>
      <c r="E4" s="17">
        <v>0.22</v>
      </c>
    </row>
    <row r="5" spans="1:5" ht="19" customHeight="1" x14ac:dyDescent="0.35">
      <c r="A5" s="11">
        <v>2021</v>
      </c>
      <c r="B5" s="16">
        <v>822</v>
      </c>
      <c r="C5" s="16">
        <v>3426</v>
      </c>
      <c r="D5" s="16">
        <v>4248</v>
      </c>
      <c r="E5" s="17">
        <f>B5/D5</f>
        <v>0.19350282485875706</v>
      </c>
    </row>
    <row r="6" spans="1:5" ht="19" customHeight="1" x14ac:dyDescent="0.35">
      <c r="A6" s="11">
        <v>2022</v>
      </c>
      <c r="B6" s="16">
        <v>843</v>
      </c>
      <c r="C6" s="16">
        <v>3558</v>
      </c>
      <c r="D6" s="16">
        <f>C6+B6</f>
        <v>4401</v>
      </c>
      <c r="E6" s="17">
        <f>B6/D6</f>
        <v>0.19154737559645535</v>
      </c>
    </row>
    <row r="7" spans="1:5" ht="19" customHeight="1" x14ac:dyDescent="0.35">
      <c r="A7" s="11">
        <v>2023</v>
      </c>
      <c r="B7" s="16">
        <v>822</v>
      </c>
      <c r="C7" s="16">
        <f>D7-B7</f>
        <v>4048</v>
      </c>
      <c r="D7" s="16">
        <v>4870</v>
      </c>
      <c r="E7" s="17">
        <f>B7/D7</f>
        <v>0.16878850102669404</v>
      </c>
    </row>
    <row r="8" spans="1:5" ht="19" customHeight="1" x14ac:dyDescent="0.35">
      <c r="A8" s="11">
        <v>2024</v>
      </c>
      <c r="B8" s="16">
        <v>890</v>
      </c>
      <c r="C8" s="16">
        <v>3052</v>
      </c>
      <c r="D8" s="16">
        <v>3942</v>
      </c>
      <c r="E8" s="17">
        <v>0.22577371892440384</v>
      </c>
    </row>
  </sheetData>
  <mergeCells count="3">
    <mergeCell ref="A1:A2"/>
    <mergeCell ref="E1:E2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Variables</vt:lpstr>
      <vt:lpstr>Oil and gas sector</vt:lpstr>
      <vt:lpstr>Minerals 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Magda Said Ali Al Busaidi</cp:lastModifiedBy>
  <dcterms:created xsi:type="dcterms:W3CDTF">2025-05-10T18:25:54Z</dcterms:created>
  <dcterms:modified xsi:type="dcterms:W3CDTF">2025-08-12T04:51:07Z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2025-05-10T18:49:02Z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a1e9558d-6879-4a7f-bf40-9ff451d8a0b6</vt:lpwstr>
  </property>
  <property fmtid="{D5CDD505-2E9C-101B-9397-08002B2CF9AE}" pid="8" name="MSIP_Label_defa4170-0d19-0005-0004-bc88714345d2_ContentBits">
    <vt:lpwstr>0</vt:lpwstr>
  </property>
</Properties>
</file>